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<sst xmlns="http://schemas.openxmlformats.org/spreadsheetml/2006/main" count="127" uniqueCount="103">
  <si>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</si>
  <si>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</si>
  <si>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</si>
  <si>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</si>
  <si>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</si>
  <si>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</si>
  <si>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</si>
  <si>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</si>
  <si>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</si>
  <si>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</si>
  <si>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</si>
  <si>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</si>
  <si>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</si>
  <si>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</si>
  <si>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</si>
  <si>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</si>
  <si>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</si>
  <si>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</si>
  <si>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</si>
  <si>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</si>
  <si>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</si>
  <si>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</si>
  <si>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</si>
  <si>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</si>
  <si>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</si>
  <si>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</si>
  <si>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</si>
  <si>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</si>
  <si>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</si>
  <si>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</si>
  <si>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</si>
  <si>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</si>
  <si>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</si>
  <si>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</si>
  <si>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</si>
  <si>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</si>
  <si>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</si>
  <si>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</si>
  <si>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</si>
  <si>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</si>
  <si>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</si>
  <si>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</si>
  <si>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</si>
  <si>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</si>
  <si>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</si>
  <si>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</si>
  <si>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</si>
  <si>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</si>
  <si>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</si>
  <si>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</si>
  <si>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</si>
  <si>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</si>
  <si>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</si>
  <si>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</si>
  <si>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</si>
  <si>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</si>
  <si>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</si>
  <si>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</si>
  <si>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</si>
  <si>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</si>
  <si>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</si>
  <si>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</si>
  <si>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</si>
  <si>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</si>
  <si>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</si>
  <si>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</si>
  <si>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</si>
  <si>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</si>
  <si>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</si>
  <si>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</si>
  <si>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</si>
  <si>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</si>
  <si>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</si>
  <si>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</si>
  <si>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</si>
  <si>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</si>
  <si>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</si>
  <si>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</si>
  <si>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</si>
  <si>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</si>
  <si>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</si>
  <si>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</si>
  <si>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</si>
  <si>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</si>
  <si>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</si>
  <si>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</si>
  <si>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</si>
  <si>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</si>
  <si>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</si>
  <si>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</si>
  <si>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</si>
  <si>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</si>
  <si>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</si>
  <si>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</si>
  <si>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</si>
  <si>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</si>
  <si>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</si>
  <si>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</si>
  <si>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</si>
  <si>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</si>
  <si>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</si>
  <si>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</si>
  <si>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29.12.2014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</si>
</sst>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4" fontId="10" fillId="0" borderId="1" xfId="18" applyNumberFormat="1" applyFont="1" applyBorder="1" applyAlignment="1">
      <alignment horizontal="center"/>
      <protection/>
    </xf>
    <xf numFmtId="4" fontId="10" fillId="4" borderId="1" xfId="19" applyNumberFormat="1" applyFont="1" applyFill="1" applyBorder="1" applyAlignment="1">
      <alignment horizontal="center" vertic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7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2" t="s">
        <v>87</v>
      </c>
      <c r="B4" s="112"/>
      <c r="C4" s="112"/>
      <c r="D4" s="112"/>
      <c r="E4" s="112"/>
      <c r="F4" s="112"/>
      <c r="G4" s="112"/>
      <c r="H4" s="112"/>
    </row>
    <row r="5" spans="1:8" ht="26.25" customHeight="1">
      <c r="A5" s="113" t="s">
        <v>91</v>
      </c>
      <c r="B5" s="113"/>
      <c r="C5" s="113"/>
      <c r="D5" s="113"/>
      <c r="E5" s="113"/>
      <c r="F5" s="113"/>
      <c r="G5" s="113"/>
      <c r="H5" s="113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107">
        <v>8723216.37</v>
      </c>
      <c r="H10" s="52">
        <f>SUM(G10/F10)</f>
        <v>1.002668548275862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8777916.219999999</v>
      </c>
      <c r="H11" s="57">
        <f>SUM(G11/F11)</f>
        <v>1.0031101763287507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8777916.219999999</v>
      </c>
      <c r="H13" s="57">
        <f>SUM(G13/F13)</f>
        <v>0.4509039793898566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12288373.459999999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4"/>
      <c r="D19" s="115"/>
      <c r="E19" s="115"/>
      <c r="F19" s="115"/>
      <c r="G19" s="116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4817074.18</v>
      </c>
      <c r="H20" s="90">
        <f>SUM(G20/F20)</f>
        <v>0.4533558659430501</v>
      </c>
    </row>
    <row r="21" spans="1:8" s="50" customFormat="1" ht="35.25" customHeight="1" hidden="1">
      <c r="A21" s="84"/>
      <c r="B21" s="39"/>
      <c r="C21" s="120"/>
      <c r="D21" s="121"/>
      <c r="E21" s="121"/>
      <c r="F21" s="121"/>
      <c r="G21" s="122"/>
      <c r="H21" s="57"/>
    </row>
    <row r="22" spans="1:8" s="50" customFormat="1" ht="19.5" customHeight="1">
      <c r="A22" s="28"/>
      <c r="B22" s="14"/>
      <c r="C22" s="117" t="s">
        <v>93</v>
      </c>
      <c r="D22" s="118"/>
      <c r="E22" s="118"/>
      <c r="F22" s="118"/>
      <c r="G22" s="118"/>
      <c r="H22" s="119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4242+4260.18+4302.6+4242+4302.6+3757.2+3211.8+3757.2+3999.6+4260.18+4363.2+4363.2</f>
        <v>49061.759999999995</v>
      </c>
      <c r="H23" s="52">
        <f>SUM(G23/F23)</f>
        <v>0.9812351999999999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28270+38138.8+20619.11+25571.5+16327.21+7330.38+5928+11115+29640+14079+13091</f>
        <v>210110</v>
      </c>
      <c r="H26" s="52">
        <f>SUM(G26/F26)</f>
        <v>0.525275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108">
        <f>106615.08+9448.92</f>
        <v>116064</v>
      </c>
      <c r="H33" s="52">
        <f>SUM(G33/F33)</f>
        <v>0.2965386956119611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3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4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7" t="s">
        <v>101</v>
      </c>
      <c r="D38" s="98"/>
      <c r="E38" s="99">
        <v>2240</v>
      </c>
      <c r="F38" s="100">
        <v>90000</v>
      </c>
      <c r="G38" s="99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1799076.4100000001</v>
      </c>
      <c r="H39" s="90">
        <f t="shared" si="0"/>
        <v>0.2753407447995784</v>
      </c>
    </row>
    <row r="40" spans="1:8" ht="43.5" customHeight="1">
      <c r="A40" s="33"/>
      <c r="B40" s="34"/>
      <c r="C40" s="101" t="s">
        <v>93</v>
      </c>
      <c r="D40" s="81"/>
      <c r="E40" s="81"/>
      <c r="F40" s="82">
        <f>F41+F42+F43+F44+F45+F46</f>
        <v>4243645.9399999995</v>
      </c>
      <c r="G40" s="83">
        <f>G41+G42+G43+G44+G45+G46</f>
        <v>1799076.4100000001</v>
      </c>
      <c r="H40" s="69">
        <f t="shared" si="0"/>
        <v>0.42394592655390106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22980+46368+22032+30228+49445.7+33307.68+51477+33182.64+18876+61308.09+78501.29+24072+26025.6+28320+32076+9676</f>
        <v>567876</v>
      </c>
      <c r="H45" s="52">
        <f t="shared" si="0"/>
        <v>0.94646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285460+89466.8+5331.07+200646+3135.09+122843.38</f>
        <v>706882.34</v>
      </c>
      <c r="H46" s="52">
        <f t="shared" si="0"/>
        <v>0.707132664963397</v>
      </c>
    </row>
    <row r="47" spans="1:8" ht="27.75">
      <c r="A47" s="20"/>
      <c r="B47" s="18"/>
      <c r="C47" s="101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SUM(G53:G54)</f>
        <v>40000</v>
      </c>
      <c r="H51" s="90">
        <f>SUM(G51/F51)</f>
        <v>0.4444444444444444</v>
      </c>
    </row>
    <row r="52" spans="1:8" ht="22.5" customHeight="1">
      <c r="A52" s="33"/>
      <c r="B52" s="34"/>
      <c r="C52" s="109" t="s">
        <v>93</v>
      </c>
      <c r="D52" s="110"/>
      <c r="E52" s="110"/>
      <c r="F52" s="110"/>
      <c r="G52" s="110"/>
      <c r="H52" s="111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9">
        <v>40000</v>
      </c>
      <c r="H53" s="52">
        <f>SUM(G53/F53)</f>
        <v>1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9" t="s">
        <v>93</v>
      </c>
      <c r="D56" s="110"/>
      <c r="E56" s="110"/>
      <c r="F56" s="110"/>
      <c r="G56" s="110"/>
      <c r="H56" s="111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7206216.35</v>
      </c>
      <c r="H64" s="57">
        <f>SUM(G64/F64)</f>
        <v>0.37016890422761944</v>
      </c>
    </row>
    <row r="65" spans="1:8" ht="18.75">
      <c r="A65" s="104"/>
      <c r="B65" s="104"/>
      <c r="C65" s="104"/>
      <c r="D65" s="102"/>
      <c r="E65" s="102"/>
      <c r="F65" s="12"/>
      <c r="G65" s="102"/>
      <c r="H65" s="102"/>
    </row>
    <row r="66" spans="1:8" ht="18.75">
      <c r="A66" s="104"/>
      <c r="B66" s="104"/>
      <c r="C66" s="104"/>
      <c r="D66" s="102"/>
      <c r="E66" s="102"/>
      <c r="F66" s="103"/>
      <c r="G66" s="102"/>
      <c r="H66" s="102"/>
    </row>
    <row r="67" spans="1:8" ht="12.75">
      <c r="A67" s="105"/>
      <c r="B67" s="105"/>
      <c r="C67" s="105"/>
      <c r="D67" s="105"/>
      <c r="E67" s="105"/>
      <c r="F67" s="106"/>
      <c r="G67" s="105"/>
      <c r="H67" s="105"/>
    </row>
    <row r="68" spans="1:8" ht="12.75">
      <c r="A68" s="105"/>
      <c r="B68" s="105"/>
      <c r="C68" s="105"/>
      <c r="D68" s="105"/>
      <c r="E68" s="105"/>
      <c r="F68" s="106"/>
      <c r="G68" s="105"/>
      <c r="H68" s="105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2014-12-29T08:56:10Z</dcterms:modified>
  <cp:category/>
  <cp:version/>
  <cp:contentType/>
  <cp:contentStatus/>
</cp:coreProperties>
</file>